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500"/>
  </bookViews>
  <sheets>
    <sheet name="Blatt1" sheetId="1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" l="1"/>
  <c r="C41" i="1"/>
  <c r="C43" i="1"/>
  <c r="C10" i="1"/>
  <c r="C18" i="1"/>
  <c r="C26" i="1"/>
  <c r="C28" i="1"/>
  <c r="C45" i="1"/>
  <c r="B36" i="1"/>
  <c r="B41" i="1"/>
  <c r="B43" i="1"/>
  <c r="B10" i="1"/>
  <c r="B18" i="1"/>
  <c r="B26" i="1"/>
  <c r="B28" i="1"/>
  <c r="B45" i="1"/>
</calcChain>
</file>

<file path=xl/sharedStrings.xml><?xml version="1.0" encoding="utf-8"?>
<sst xmlns="http://schemas.openxmlformats.org/spreadsheetml/2006/main" count="38" uniqueCount="35">
  <si>
    <t>Jahresrechnung 2019/2020</t>
  </si>
  <si>
    <t>1. Juli 2019 - 30. Juni 2020</t>
  </si>
  <si>
    <t>Kulturkreis Zollikon</t>
  </si>
  <si>
    <t>AUFWAND</t>
  </si>
  <si>
    <t xml:space="preserve">Honorare </t>
  </si>
  <si>
    <t>Musik</t>
  </si>
  <si>
    <t xml:space="preserve">Literatur </t>
  </si>
  <si>
    <t>Theater</t>
  </si>
  <si>
    <t>Veranstaltungsaufwendungen</t>
  </si>
  <si>
    <t>Programmversand und Porti</t>
  </si>
  <si>
    <t>Inserate</t>
  </si>
  <si>
    <t>Raummieten, Nebenkosten</t>
  </si>
  <si>
    <t>Ausstellung</t>
  </si>
  <si>
    <t>Reisen/Exkursionen</t>
  </si>
  <si>
    <t>Beitrag an Kinder/Jugendprogramm</t>
  </si>
  <si>
    <t>Allgemeine Aufwendungen</t>
  </si>
  <si>
    <t>Jahresprogramm</t>
  </si>
  <si>
    <t>Adminstration</t>
  </si>
  <si>
    <t>Drucksachen</t>
  </si>
  <si>
    <t>Bank- und Postkonto Spesen</t>
  </si>
  <si>
    <t>Budget 2019/2020</t>
  </si>
  <si>
    <t>Tanz/Film</t>
  </si>
  <si>
    <t>Versicherungen</t>
  </si>
  <si>
    <t>Total Aufwand</t>
  </si>
  <si>
    <t>ERTRAG</t>
  </si>
  <si>
    <t>Einnahmen aus Veranstaltungen</t>
  </si>
  <si>
    <t>Literatur</t>
  </si>
  <si>
    <t>Beiträge</t>
  </si>
  <si>
    <t>Mitgliederbeiträge</t>
  </si>
  <si>
    <t>Spenden</t>
  </si>
  <si>
    <t>Gemeindebeitrag</t>
  </si>
  <si>
    <t>Jahresgewinn 2019/2020</t>
  </si>
  <si>
    <t>Total Ertrag</t>
  </si>
  <si>
    <t xml:space="preserve">Diverse Auslagen wie IT, Beiträge </t>
  </si>
  <si>
    <t>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</si>
</sst>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Arial"/>
    </font>
    <font>
      <sz val="20"/>
      <color theme="1"/>
      <name val="Arial"/>
    </font>
    <font>
      <b/>
      <sz val="22"/>
      <color theme="1"/>
      <name val="Arial"/>
    </font>
    <font>
      <sz val="22"/>
      <color theme="1"/>
      <name val="Arial"/>
    </font>
    <font>
      <b/>
      <sz val="24"/>
      <color theme="1"/>
      <name val="Arial"/>
    </font>
    <font>
      <sz val="24"/>
      <color theme="1"/>
      <name val="Arial"/>
    </font>
    <font>
      <b/>
      <sz val="26"/>
      <color theme="5" tint="-0.499984740745262"/>
      <name val="Arial"/>
    </font>
    <font>
      <b/>
      <sz val="24"/>
      <color rgb="FF80000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4" fontId="3" fillId="0" borderId="9" xfId="0" applyNumberFormat="1" applyFont="1" applyBorder="1"/>
    <xf numFmtId="4" fontId="3" fillId="0" borderId="5" xfId="0" applyNumberFormat="1" applyFont="1" applyBorder="1"/>
    <xf numFmtId="0" fontId="3" fillId="0" borderId="0" xfId="0" applyFont="1" applyBorder="1"/>
    <xf numFmtId="4" fontId="2" fillId="0" borderId="9" xfId="0" applyNumberFormat="1" applyFont="1" applyBorder="1"/>
    <xf numFmtId="4" fontId="2" fillId="0" borderId="5" xfId="0" applyNumberFormat="1" applyFont="1" applyBorder="1"/>
    <xf numFmtId="0" fontId="2" fillId="0" borderId="2" xfId="0" applyFont="1" applyBorder="1"/>
    <xf numFmtId="4" fontId="3" fillId="0" borderId="9" xfId="0" applyNumberFormat="1" applyFont="1" applyBorder="1" applyAlignment="1">
      <alignment horizontal="left"/>
    </xf>
    <xf numFmtId="4" fontId="3" fillId="0" borderId="5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 applyBorder="1"/>
    <xf numFmtId="0" fontId="6" fillId="0" borderId="6" xfId="0" applyFont="1" applyBorder="1"/>
    <xf numFmtId="4" fontId="6" fillId="0" borderId="10" xfId="0" applyNumberFormat="1" applyFont="1" applyBorder="1"/>
    <xf numFmtId="0" fontId="7" fillId="0" borderId="0" xfId="0" applyFont="1" applyBorder="1"/>
    <xf numFmtId="0" fontId="6" fillId="0" borderId="3" xfId="0" applyFont="1" applyBorder="1"/>
    <xf numFmtId="4" fontId="7" fillId="0" borderId="8" xfId="0" applyNumberFormat="1" applyFont="1" applyBorder="1"/>
    <xf numFmtId="0" fontId="7" fillId="0" borderId="1" xfId="0" applyFont="1" applyBorder="1"/>
    <xf numFmtId="4" fontId="8" fillId="0" borderId="4" xfId="0" applyNumberFormat="1" applyFont="1" applyBorder="1"/>
    <xf numFmtId="0" fontId="3" fillId="0" borderId="14" xfId="0" applyFont="1" applyBorder="1"/>
    <xf numFmtId="4" fontId="3" fillId="0" borderId="12" xfId="0" applyNumberFormat="1" applyFont="1" applyBorder="1"/>
    <xf numFmtId="4" fontId="3" fillId="0" borderId="15" xfId="0" applyNumberFormat="1" applyFont="1" applyBorder="1"/>
    <xf numFmtId="4" fontId="2" fillId="0" borderId="9" xfId="0" applyNumberFormat="1" applyFont="1" applyBorder="1" applyAlignment="1">
      <alignment horizontal="right"/>
    </xf>
    <xf numFmtId="0" fontId="4" fillId="0" borderId="11" xfId="0" applyFont="1" applyBorder="1"/>
    <xf numFmtId="4" fontId="4" fillId="0" borderId="12" xfId="0" applyNumberFormat="1" applyFont="1" applyBorder="1"/>
    <xf numFmtId="4" fontId="4" fillId="0" borderId="13" xfId="0" applyNumberFormat="1" applyFont="1" applyBorder="1"/>
    <xf numFmtId="0" fontId="5" fillId="0" borderId="0" xfId="0" applyFont="1" applyBorder="1"/>
    <xf numFmtId="0" fontId="7" fillId="0" borderId="11" xfId="0" applyFont="1" applyBorder="1"/>
    <xf numFmtId="4" fontId="6" fillId="0" borderId="13" xfId="0" applyNumberFormat="1" applyFont="1" applyBorder="1"/>
    <xf numFmtId="4" fontId="6" fillId="0" borderId="7" xfId="0" applyNumberFormat="1" applyFont="1" applyBorder="1"/>
    <xf numFmtId="4" fontId="9" fillId="0" borderId="12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46"/>
  <sheetViews>
    <sheetView tabSelected="1" workbookViewId="0">
      <selection activeCell="D3" sqref="D3"/>
    </sheetView>
  </sheetViews>
  <sheetFormatPr baseColWidth="10" defaultColWidth="51.33203125" defaultRowHeight="31" customHeight="1" x14ac:dyDescent="0"/>
  <cols>
    <col min="1" max="1" width="57.1640625" style="2" customWidth="1"/>
    <col min="2" max="2" width="53" style="12" customWidth="1"/>
    <col min="3" max="3" width="53.5" style="12" customWidth="1"/>
    <col min="4" max="16384" width="51.33203125" style="5"/>
  </cols>
  <sheetData>
    <row r="1" spans="1:3" s="18" customFormat="1" ht="37" customHeight="1" thickTop="1">
      <c r="A1" s="16" t="s">
        <v>0</v>
      </c>
      <c r="B1" s="17" t="s">
        <v>1</v>
      </c>
      <c r="C1" s="19" t="s">
        <v>2</v>
      </c>
    </row>
    <row r="2" spans="1:3" ht="21" customHeight="1" thickBot="1">
      <c r="B2" s="3"/>
      <c r="C2" s="4"/>
    </row>
    <row r="3" spans="1:3" s="15" customFormat="1" ht="33" customHeight="1" thickBot="1">
      <c r="A3" s="28"/>
      <c r="B3" s="31" t="s">
        <v>0</v>
      </c>
      <c r="C3" s="29" t="s">
        <v>20</v>
      </c>
    </row>
    <row r="4" spans="1:3" ht="31" customHeight="1">
      <c r="A4" s="8" t="s">
        <v>3</v>
      </c>
      <c r="B4" s="3"/>
      <c r="C4" s="4"/>
    </row>
    <row r="5" spans="1:3" ht="31" customHeight="1">
      <c r="A5" s="8" t="s">
        <v>4</v>
      </c>
      <c r="B5" s="3"/>
      <c r="C5" s="4"/>
    </row>
    <row r="6" spans="1:3" ht="31" customHeight="1">
      <c r="A6" s="2" t="s">
        <v>5</v>
      </c>
      <c r="B6" s="9">
        <v>3554.23</v>
      </c>
      <c r="C6" s="10">
        <v>10900</v>
      </c>
    </row>
    <row r="7" spans="1:3" ht="31" customHeight="1">
      <c r="A7" s="2" t="s">
        <v>6</v>
      </c>
      <c r="B7" s="9">
        <v>3610</v>
      </c>
      <c r="C7" s="10">
        <v>3550</v>
      </c>
    </row>
    <row r="8" spans="1:3" ht="31" customHeight="1">
      <c r="A8" s="2" t="s">
        <v>7</v>
      </c>
      <c r="B8" s="9">
        <v>6000</v>
      </c>
      <c r="C8" s="10">
        <v>11100</v>
      </c>
    </row>
    <row r="9" spans="1:3" ht="31" customHeight="1">
      <c r="A9" s="2" t="s">
        <v>21</v>
      </c>
      <c r="B9" s="9">
        <v>500</v>
      </c>
      <c r="C9" s="10">
        <v>500</v>
      </c>
    </row>
    <row r="10" spans="1:3" ht="31" customHeight="1">
      <c r="B10" s="23">
        <f>SUM(B6:B9)</f>
        <v>13664.23</v>
      </c>
      <c r="C10" s="7">
        <f>SUM(C6:C9)</f>
        <v>26050</v>
      </c>
    </row>
    <row r="11" spans="1:3" ht="31" customHeight="1">
      <c r="A11" s="8" t="s">
        <v>8</v>
      </c>
      <c r="B11" s="3"/>
      <c r="C11" s="4"/>
    </row>
    <row r="12" spans="1:3" ht="31" customHeight="1">
      <c r="A12" s="2" t="s">
        <v>9</v>
      </c>
      <c r="B12" s="9">
        <v>6015.72</v>
      </c>
      <c r="C12" s="10">
        <v>6720</v>
      </c>
    </row>
    <row r="13" spans="1:3" ht="31" customHeight="1">
      <c r="A13" s="2" t="s">
        <v>10</v>
      </c>
      <c r="B13" s="9">
        <v>4358.6000000000004</v>
      </c>
      <c r="C13" s="10">
        <v>4600</v>
      </c>
    </row>
    <row r="14" spans="1:3" ht="31" customHeight="1">
      <c r="A14" s="2" t="s">
        <v>11</v>
      </c>
      <c r="B14" s="9">
        <v>3487.05</v>
      </c>
      <c r="C14" s="10">
        <v>9600</v>
      </c>
    </row>
    <row r="15" spans="1:3" ht="31" customHeight="1">
      <c r="A15" s="2" t="s">
        <v>12</v>
      </c>
      <c r="B15" s="9">
        <v>1221.45</v>
      </c>
      <c r="C15" s="10">
        <v>8000</v>
      </c>
    </row>
    <row r="16" spans="1:3" ht="31" customHeight="1">
      <c r="A16" s="2" t="s">
        <v>13</v>
      </c>
      <c r="B16" s="9"/>
      <c r="C16" s="10">
        <v>400</v>
      </c>
    </row>
    <row r="17" spans="1:3" ht="31" customHeight="1">
      <c r="A17" s="2" t="s">
        <v>14</v>
      </c>
      <c r="B17" s="9">
        <v>3000</v>
      </c>
      <c r="C17" s="10">
        <v>3000</v>
      </c>
    </row>
    <row r="18" spans="1:3" ht="31" customHeight="1">
      <c r="B18" s="6">
        <f>SUM(B12:B17)</f>
        <v>18082.82</v>
      </c>
      <c r="C18" s="7">
        <f>SUM(C12:C17)</f>
        <v>32320</v>
      </c>
    </row>
    <row r="19" spans="1:3" ht="31" customHeight="1">
      <c r="A19" s="8" t="s">
        <v>15</v>
      </c>
      <c r="B19" s="3"/>
      <c r="C19" s="4"/>
    </row>
    <row r="20" spans="1:3" ht="31" customHeight="1">
      <c r="A20" s="2" t="s">
        <v>16</v>
      </c>
      <c r="B20" s="9">
        <v>7824.08</v>
      </c>
      <c r="C20" s="10">
        <v>8200</v>
      </c>
    </row>
    <row r="21" spans="1:3" ht="31" customHeight="1">
      <c r="A21" s="2" t="s">
        <v>17</v>
      </c>
      <c r="B21" s="9">
        <v>3871.9</v>
      </c>
      <c r="C21" s="10">
        <v>4500</v>
      </c>
    </row>
    <row r="22" spans="1:3" ht="31" customHeight="1">
      <c r="A22" s="2" t="s">
        <v>18</v>
      </c>
      <c r="B22" s="9">
        <v>3686.25</v>
      </c>
      <c r="C22" s="10">
        <v>3670</v>
      </c>
    </row>
    <row r="23" spans="1:3" ht="31" customHeight="1">
      <c r="A23" s="2" t="s">
        <v>33</v>
      </c>
      <c r="B23" s="9">
        <v>7869.1</v>
      </c>
      <c r="C23" s="10">
        <v>5000</v>
      </c>
    </row>
    <row r="24" spans="1:3" ht="31" customHeight="1">
      <c r="A24" s="2" t="s">
        <v>22</v>
      </c>
      <c r="B24" s="9">
        <v>616.4</v>
      </c>
      <c r="C24" s="10">
        <v>620</v>
      </c>
    </row>
    <row r="25" spans="1:3" ht="31" customHeight="1">
      <c r="A25" s="2" t="s">
        <v>19</v>
      </c>
      <c r="B25" s="9">
        <v>359.8</v>
      </c>
      <c r="C25" s="10">
        <v>510</v>
      </c>
    </row>
    <row r="26" spans="1:3" ht="31" customHeight="1">
      <c r="B26" s="6">
        <f>SUM(B20:B25)</f>
        <v>24227.530000000002</v>
      </c>
      <c r="C26" s="11">
        <f>SUM(C20:C25)</f>
        <v>22500</v>
      </c>
    </row>
    <row r="27" spans="1:3" ht="31" customHeight="1" thickBot="1">
      <c r="B27" s="3"/>
      <c r="C27" s="4"/>
    </row>
    <row r="28" spans="1:3" s="27" customFormat="1" ht="37" customHeight="1" thickBot="1">
      <c r="A28" s="24" t="s">
        <v>23</v>
      </c>
      <c r="B28" s="25">
        <f>B10+B18+B26</f>
        <v>55974.58</v>
      </c>
      <c r="C28" s="26">
        <f>C10+C18+C26</f>
        <v>80870</v>
      </c>
    </row>
    <row r="29" spans="1:3" ht="31" customHeight="1">
      <c r="B29" s="3"/>
      <c r="C29" s="4"/>
    </row>
    <row r="30" spans="1:3" ht="31" customHeight="1">
      <c r="A30" s="8" t="s">
        <v>24</v>
      </c>
      <c r="B30" s="3"/>
      <c r="C30" s="4"/>
    </row>
    <row r="31" spans="1:3" ht="31" customHeight="1">
      <c r="A31" s="8" t="s">
        <v>25</v>
      </c>
      <c r="B31" s="3"/>
      <c r="C31" s="4"/>
    </row>
    <row r="32" spans="1:3" ht="31" customHeight="1">
      <c r="A32" s="2" t="s">
        <v>5</v>
      </c>
      <c r="B32" s="9">
        <v>350</v>
      </c>
      <c r="C32" s="10">
        <v>3500</v>
      </c>
    </row>
    <row r="33" spans="1:3" ht="31" customHeight="1">
      <c r="A33" s="2" t="s">
        <v>26</v>
      </c>
      <c r="B33" s="9">
        <v>850</v>
      </c>
      <c r="C33" s="10">
        <v>1000</v>
      </c>
    </row>
    <row r="34" spans="1:3" ht="31" customHeight="1">
      <c r="A34" s="2" t="s">
        <v>7</v>
      </c>
      <c r="B34" s="9">
        <v>535</v>
      </c>
      <c r="C34" s="10">
        <v>1800</v>
      </c>
    </row>
    <row r="35" spans="1:3" ht="31" customHeight="1">
      <c r="A35" s="2" t="s">
        <v>34</v>
      </c>
      <c r="B35" s="9">
        <v>80</v>
      </c>
      <c r="C35" s="4"/>
    </row>
    <row r="36" spans="1:3" ht="31" customHeight="1">
      <c r="B36" s="6">
        <f>SUM(B32:B35)</f>
        <v>1815</v>
      </c>
      <c r="C36" s="7">
        <f>SUM(C32:C35)</f>
        <v>6300</v>
      </c>
    </row>
    <row r="37" spans="1:3" ht="31" customHeight="1">
      <c r="A37" s="8" t="s">
        <v>27</v>
      </c>
      <c r="B37" s="3"/>
      <c r="C37" s="4"/>
    </row>
    <row r="38" spans="1:3" ht="31" customHeight="1">
      <c r="A38" s="2" t="s">
        <v>28</v>
      </c>
      <c r="B38" s="9">
        <v>46070</v>
      </c>
      <c r="C38" s="10">
        <v>50200</v>
      </c>
    </row>
    <row r="39" spans="1:3" ht="31" customHeight="1">
      <c r="A39" s="2" t="s">
        <v>29</v>
      </c>
      <c r="B39" s="9">
        <v>740</v>
      </c>
      <c r="C39" s="10">
        <v>300</v>
      </c>
    </row>
    <row r="40" spans="1:3" ht="31" customHeight="1">
      <c r="A40" s="2" t="s">
        <v>30</v>
      </c>
      <c r="B40" s="9">
        <v>20000</v>
      </c>
      <c r="C40" s="10">
        <v>20000</v>
      </c>
    </row>
    <row r="41" spans="1:3" ht="31" customHeight="1">
      <c r="B41" s="6">
        <f>SUM(B38:B40)</f>
        <v>66810</v>
      </c>
      <c r="C41" s="7">
        <f>SUM(C38:C40)</f>
        <v>70500</v>
      </c>
    </row>
    <row r="42" spans="1:3" ht="31" customHeight="1" thickBot="1">
      <c r="B42" s="3"/>
      <c r="C42" s="4"/>
    </row>
    <row r="43" spans="1:3" s="27" customFormat="1" ht="35" customHeight="1" thickBot="1">
      <c r="A43" s="24" t="s">
        <v>32</v>
      </c>
      <c r="B43" s="25">
        <f>B36+B41</f>
        <v>68625</v>
      </c>
      <c r="C43" s="26">
        <f>C36+C41</f>
        <v>76800</v>
      </c>
    </row>
    <row r="44" spans="1:3" ht="31" customHeight="1" thickBot="1">
      <c r="A44" s="20"/>
      <c r="B44" s="21"/>
      <c r="C44" s="22"/>
    </row>
    <row r="45" spans="1:3" s="15" customFormat="1" ht="41" customHeight="1" thickBot="1">
      <c r="A45" s="13" t="s">
        <v>31</v>
      </c>
      <c r="B45" s="14">
        <f>B43-B28</f>
        <v>12650.419999999998</v>
      </c>
      <c r="C45" s="30">
        <f>C43-C28</f>
        <v>-4070</v>
      </c>
    </row>
    <row r="46" spans="1:3" ht="31" customHeight="1" thickTop="1">
      <c r="A46" s="1"/>
    </row>
  </sheetData>
  <phoneticPr fontId="1" type="noConversion"/>
  <pageMargins left="0.70000000000000007" right="0.70000000000000007" top="0.75000000000000011" bottom="0.35629921259842523" header="0.30000000000000004" footer="0.30000000000000004"/>
  <pageSetup paperSize="9" scale="50" orientation="portrait" horizontalDpi="1200" verticalDpi="1200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 Neuenschwander</dc:creator>
  <cp:lastModifiedBy>Evi Neuenschwander</cp:lastModifiedBy>
  <cp:lastPrinted>2020-09-07T16:32:37Z</cp:lastPrinted>
  <dcterms:created xsi:type="dcterms:W3CDTF">2020-05-19T16:05:38Z</dcterms:created>
  <dcterms:modified xsi:type="dcterms:W3CDTF">2020-09-13T13:24:42Z</dcterms:modified>
</cp:coreProperties>
</file>